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Integer &amp; Binary (0-1)" sheetId="1" state="visible" r:id="rId1"/>
    <sheet xmlns:r="http://schemas.openxmlformats.org/officeDocument/2006/relationships" name="2. Fixed Charge (Pabrik)" sheetId="2" state="visible" r:id="rId2"/>
    <sheet xmlns:r="http://schemas.openxmlformats.org/officeDocument/2006/relationships" name="3. Goal Programming" sheetId="3" state="visible" r:id="rId3"/>
    <sheet xmlns:r="http://schemas.openxmlformats.org/officeDocument/2006/relationships" name="4. Nonlinear (NLP)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Rp #,##0"/>
  </numFmts>
  <fonts count="12">
    <font>
      <name val="Calibri"/>
      <family val="2"/>
      <color theme="1"/>
      <sz val="11"/>
      <scheme val="minor"/>
    </font>
    <font>
      <b val="1"/>
      <color rgb="001F2937"/>
      <sz val="14"/>
    </font>
    <font>
      <b val="1"/>
      <color rgb="004F46E5"/>
      <sz val="12"/>
    </font>
    <font>
      <b val="1"/>
      <color rgb="00FFFFFF"/>
      <sz val="11"/>
    </font>
    <font>
      <b val="1"/>
      <color rgb="00374151"/>
      <sz val="10"/>
    </font>
    <font>
      <b val="1"/>
      <color rgb="0092400E"/>
      <sz val="11"/>
    </font>
    <font>
      <b val="1"/>
      <color rgb="00065F46"/>
      <sz val="11"/>
    </font>
    <font>
      <i val="1"/>
      <color rgb="001E40AF"/>
      <sz val="10"/>
    </font>
    <font>
      <b val="1"/>
      <color rgb="00D97706"/>
    </font>
    <font>
      <i val="1"/>
      <color rgb="0092400E"/>
      <sz val="9"/>
    </font>
    <font>
      <b val="1"/>
      <color rgb="00FFFFFF"/>
    </font>
    <font>
      <b val="1"/>
      <color rgb="00FFFFFF"/>
      <sz val="12"/>
    </font>
  </fonts>
  <fills count="9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3F4F6"/>
        <bgColor rgb="00F3F4F6"/>
      </patternFill>
    </fill>
    <fill>
      <patternFill patternType="solid">
        <fgColor rgb="00FEF9C3"/>
        <bgColor rgb="00FEF9C3"/>
      </patternFill>
    </fill>
    <fill>
      <patternFill patternType="solid">
        <fgColor rgb="00D1FAE5"/>
        <bgColor rgb="00D1FAE5"/>
      </patternFill>
    </fill>
    <fill>
      <patternFill patternType="solid">
        <fgColor rgb="00DBEAFE"/>
        <bgColor rgb="00DBEAFE"/>
      </patternFill>
    </fill>
    <fill>
      <patternFill patternType="solid">
        <fgColor rgb="00FEF3C7"/>
        <bgColor rgb="00FEF3C7"/>
      </patternFill>
    </fill>
    <fill>
      <patternFill patternType="solid">
        <fgColor rgb="0010B981"/>
        <bgColor rgb="0010B981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164" fontId="5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164" fontId="6" fillId="5" borderId="1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left" vertical="center" wrapText="1"/>
    </xf>
    <xf numFmtId="0" fontId="8" fillId="0" borderId="0" pivotButton="0" quotePrefix="0" xfId="0"/>
    <xf numFmtId="0" fontId="9" fillId="7" borderId="1" applyAlignment="1" pivotButton="0" quotePrefix="0" xfId="0">
      <alignment vertical="top" wrapText="1"/>
    </xf>
    <xf numFmtId="0" fontId="0" fillId="0" borderId="1" pivotButton="0" quotePrefix="0" xfId="0"/>
    <xf numFmtId="0" fontId="10" fillId="2" borderId="1" applyAlignment="1" pivotButton="0" quotePrefix="0" xfId="0">
      <alignment horizontal="left" vertical="center" wrapText="1"/>
    </xf>
    <xf numFmtId="164" fontId="11" fillId="8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35" customWidth="1" min="1" max="1"/>
    <col width="20" customWidth="1" min="2" max="2"/>
    <col width="15" customWidth="1" min="3" max="3"/>
    <col width="15" customWidth="1" min="4" max="4"/>
    <col width="15" customWidth="1" min="5" max="5"/>
    <col width="10" customWidth="1" min="6" max="6"/>
  </cols>
  <sheetData>
    <row r="1">
      <c r="A1" s="1" t="inlineStr">
        <is>
          <t>BINARY PROGRAMMING: PORTOFOLIO INVESTASI NUSANTARA</t>
        </is>
      </c>
    </row>
    <row r="3">
      <c r="A3" s="2" t="inlineStr">
        <is>
          <t>DATA PROYEK INVESTASI</t>
        </is>
      </c>
    </row>
    <row r="4">
      <c r="A4" s="3" t="inlineStr">
        <is>
          <t>Proyek</t>
        </is>
      </c>
      <c r="B4" s="3" t="inlineStr">
        <is>
          <t>Estimasi Profit (Juta Rp)</t>
        </is>
      </c>
      <c r="C4" s="3" t="inlineStr">
        <is>
          <t>Biaya Modal (Juta Rp)</t>
        </is>
      </c>
      <c r="D4" s="3" t="inlineStr">
        <is>
          <t>Risiko (Skala 1-10)</t>
        </is>
      </c>
      <c r="E4" s="3" t="inlineStr">
        <is>
          <t>Keputusan (0/1)</t>
        </is>
      </c>
    </row>
    <row r="5">
      <c r="A5" s="4" t="inlineStr">
        <is>
          <t>Saham Bluechip (S)</t>
        </is>
      </c>
      <c r="B5" s="5" t="n">
        <v>120</v>
      </c>
      <c r="C5" s="5" t="n">
        <v>100</v>
      </c>
      <c r="D5" s="6" t="n">
        <v>3</v>
      </c>
      <c r="E5" s="6" t="n">
        <v>0</v>
      </c>
    </row>
    <row r="6">
      <c r="A6" s="4" t="inlineStr">
        <is>
          <t>Properti (P)</t>
        </is>
      </c>
      <c r="B6" s="5" t="n">
        <v>250</v>
      </c>
      <c r="C6" s="5" t="n">
        <v>200</v>
      </c>
      <c r="D6" s="6" t="n">
        <v>7</v>
      </c>
      <c r="E6" s="6" t="n">
        <v>0</v>
      </c>
    </row>
    <row r="7">
      <c r="A7" s="4" t="inlineStr">
        <is>
          <t>Startup Tech (T)</t>
        </is>
      </c>
      <c r="B7" s="5" t="n">
        <v>400</v>
      </c>
      <c r="C7" s="5" t="n">
        <v>150</v>
      </c>
      <c r="D7" s="6" t="n">
        <v>9</v>
      </c>
      <c r="E7" s="6" t="n">
        <v>0</v>
      </c>
    </row>
    <row r="8">
      <c r="A8" s="4" t="inlineStr">
        <is>
          <t>Obligasi Negara (O)</t>
        </is>
      </c>
      <c r="B8" s="5" t="n">
        <v>80</v>
      </c>
      <c r="C8" s="5" t="n">
        <v>80</v>
      </c>
      <c r="D8" s="6" t="n">
        <v>1</v>
      </c>
      <c r="E8" s="6" t="n">
        <v>0</v>
      </c>
    </row>
    <row r="9">
      <c r="A9" s="4" t="inlineStr">
        <is>
          <t>Reksadana (R)</t>
        </is>
      </c>
      <c r="B9" s="5" t="n">
        <v>150</v>
      </c>
      <c r="C9" s="5" t="n">
        <v>120</v>
      </c>
      <c r="D9" s="6" t="n">
        <v>4</v>
      </c>
      <c r="E9" s="6" t="n">
        <v>0</v>
      </c>
    </row>
    <row r="11">
      <c r="A11" s="2" t="inlineStr">
        <is>
          <t>KENDALA &amp; PARAMETER</t>
        </is>
      </c>
    </row>
    <row r="12">
      <c r="A12" s="4" t="inlineStr">
        <is>
          <t>Total Modal Tersedia (Juta Rp)</t>
        </is>
      </c>
      <c r="B12" t="n">
        <v>350</v>
      </c>
      <c r="C12" s="5" t="n">
        <v>350</v>
      </c>
    </row>
    <row r="14">
      <c r="A14" s="2" t="inlineStr">
        <is>
          <t>FUNGSI TUJUAN &amp; KENDALA</t>
        </is>
      </c>
    </row>
    <row r="15">
      <c r="A15" s="4" t="inlineStr">
        <is>
          <t>TOTAL PROFIT (Maks)</t>
        </is>
      </c>
      <c r="B15" s="7">
        <f>SUMPRODUCT(B5:B9, E5:E9)</f>
        <v/>
      </c>
    </row>
    <row r="17">
      <c r="A17" s="4" t="inlineStr">
        <is>
          <t>Total Biaya Modal (LHS)</t>
        </is>
      </c>
      <c r="B17" s="8">
        <f>SUMPRODUCT(C5:C9, E5:E9)</f>
        <v/>
      </c>
      <c r="C17" t="inlineStr">
        <is>
          <t>&lt;=</t>
        </is>
      </c>
      <c r="D17" s="4">
        <f>C12</f>
        <v/>
      </c>
    </row>
    <row r="19">
      <c r="A19" s="9" t="inlineStr">
        <is>
          <t>TRIK LOGIKA: Jika pilih Startup Tech (T), WAJIB pilih Obligasi (O)</t>
        </is>
      </c>
    </row>
    <row r="20">
      <c r="A20" s="4" t="inlineStr">
        <is>
          <t>Rumus: E7 &lt;= E8</t>
        </is>
      </c>
      <c r="B20" s="8">
        <f>E7 - E8</f>
        <v/>
      </c>
      <c r="C20" t="inlineStr">
        <is>
          <t>&lt;=</t>
        </is>
      </c>
      <c r="D20" s="4" t="n">
        <v>0</v>
      </c>
    </row>
    <row r="22">
      <c r="A22" s="10" t="inlineStr">
        <is>
          <t>PANDUAN SOLVER:
1. Set Objective: B15 (Max). Changing Cells: E5:E9.
2. Tambahkan Kendala: B17 &lt;= D17, B20 &lt;= D20.
3. PENTING: Tambahkan kendala E5:E9 = binary (atau int, bounds 0 to 1).
4. Pilih Simplex LP. (Sifat integer otomatis tidak berlaku di sini karena ada kendala logika tambahan).</t>
        </is>
      </c>
      <c r="B22" s="11" t="n"/>
      <c r="C22" s="11" t="n"/>
      <c r="D22" s="11" t="n"/>
      <c r="E22" s="11" t="n"/>
      <c r="F22" s="11" t="n"/>
    </row>
    <row r="23">
      <c r="B23" s="11" t="n"/>
      <c r="C23" s="11" t="n"/>
      <c r="D23" s="11" t="n"/>
      <c r="E23" s="11" t="n"/>
      <c r="F23" s="11" t="n"/>
    </row>
    <row r="24">
      <c r="B24" s="11" t="n"/>
      <c r="C24" s="11" t="n"/>
      <c r="D24" s="11" t="n"/>
      <c r="E24" s="11" t="n"/>
      <c r="F24" s="11" t="n"/>
    </row>
  </sheetData>
  <mergeCells count="2">
    <mergeCell ref="A22:F24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40" customWidth="1" min="1" max="1"/>
    <col width="20" customWidth="1" min="2" max="2"/>
    <col width="15" customWidth="1" min="3" max="3"/>
    <col width="15" customWidth="1" min="4" max="4"/>
    <col width="15" customWidth="1" min="5" max="5"/>
    <col width="10" customWidth="1" min="6" max="6"/>
  </cols>
  <sheetData>
    <row r="1">
      <c r="A1" s="1" t="inlineStr">
        <is>
          <t>FIXED-CHARGE PROBLEM: EKSPANSI PABRIK TEKSTIL</t>
        </is>
      </c>
    </row>
    <row r="3">
      <c r="A3" s="2" t="inlineStr">
        <is>
          <t>DATA PABRIK &amp; GUDANG</t>
        </is>
      </c>
    </row>
    <row r="4">
      <c r="A4" s="3" t="inlineStr">
        <is>
          <t>Pabrik</t>
        </is>
      </c>
      <c r="B4" s="3" t="inlineStr">
        <is>
          <t>Biaya Tetap (Juta)</t>
        </is>
      </c>
      <c r="C4" s="3" t="inlineStr">
        <is>
          <t>Kapasitas Maks</t>
        </is>
      </c>
      <c r="D4" s="3" t="inlineStr">
        <is>
          <t>Biaya Kirim ke Gudang A</t>
        </is>
      </c>
      <c r="E4" s="3" t="inlineStr">
        <is>
          <t>Biaya Kirim ke Gudang B</t>
        </is>
      </c>
    </row>
    <row r="5">
      <c r="A5" s="4" t="inlineStr">
        <is>
          <t>Pabrik Bandung (B)</t>
        </is>
      </c>
      <c r="B5" s="5" t="n">
        <v>500</v>
      </c>
      <c r="C5" s="6" t="n">
        <v>1000</v>
      </c>
      <c r="D5" s="5" t="n">
        <v>20</v>
      </c>
      <c r="E5" s="5" t="n">
        <v>30</v>
      </c>
    </row>
    <row r="6">
      <c r="A6" s="4" t="inlineStr">
        <is>
          <t>Pabrik Surabaya (S)</t>
        </is>
      </c>
      <c r="B6" s="5" t="n">
        <v>700</v>
      </c>
      <c r="C6" s="6" t="n">
        <v>1500</v>
      </c>
      <c r="D6" s="5" t="n">
        <v>40</v>
      </c>
      <c r="E6" s="5" t="n">
        <v>25</v>
      </c>
    </row>
    <row r="8">
      <c r="A8" s="2" t="inlineStr">
        <is>
          <t>Kebutuhan Gudang:</t>
        </is>
      </c>
    </row>
    <row r="9">
      <c r="A9" s="4" t="inlineStr">
        <is>
          <t>Gudang A</t>
        </is>
      </c>
      <c r="C9" s="6" t="n">
        <v>1200</v>
      </c>
    </row>
    <row r="10">
      <c r="A10" s="4" t="inlineStr">
        <is>
          <t>Gudang B</t>
        </is>
      </c>
      <c r="C10" s="6" t="n">
        <v>800</v>
      </c>
    </row>
    <row r="12">
      <c r="A12" s="2" t="inlineStr">
        <is>
          <t>VARIABEL KEPUTUSAN</t>
        </is>
      </c>
    </row>
    <row r="13">
      <c r="A13" s="4" t="inlineStr">
        <is>
          <t>Kirim Bandung -&gt; A</t>
        </is>
      </c>
      <c r="B13" s="6" t="n">
        <v>0</v>
      </c>
    </row>
    <row r="14">
      <c r="A14" s="4" t="inlineStr">
        <is>
          <t>Kirim Bandung -&gt; B</t>
        </is>
      </c>
      <c r="B14" s="6" t="n">
        <v>0</v>
      </c>
    </row>
    <row r="15">
      <c r="A15" s="4" t="inlineStr">
        <is>
          <t>Kirim Surabaya -&gt; A</t>
        </is>
      </c>
      <c r="B15" s="6" t="n">
        <v>0</v>
      </c>
    </row>
    <row r="16">
      <c r="A16" s="4" t="inlineStr">
        <is>
          <t>Kirim Surabaya -&gt; B</t>
        </is>
      </c>
      <c r="B16" s="6" t="n">
        <v>0</v>
      </c>
    </row>
    <row r="18">
      <c r="A18" s="2" t="inlineStr">
        <is>
          <t>VARIABEL BINER (Bangun Pabrik?)</t>
        </is>
      </c>
    </row>
    <row r="19">
      <c r="A19" s="4" t="inlineStr">
        <is>
          <t>Bangun Bandung (Y_B)</t>
        </is>
      </c>
      <c r="B19" s="6" t="n">
        <v>0</v>
      </c>
    </row>
    <row r="20">
      <c r="A20" s="4" t="inlineStr">
        <is>
          <t>Bangun Surabaya (Y_S)</t>
        </is>
      </c>
      <c r="B20" s="6" t="n">
        <v>0</v>
      </c>
    </row>
    <row r="22">
      <c r="A22" s="2" t="inlineStr">
        <is>
          <t>FUNGSI TUJUAN (Minimasi Total Biaya)</t>
        </is>
      </c>
    </row>
    <row r="23">
      <c r="A23" s="4" t="inlineStr">
        <is>
          <t>Total Biaya Kirim</t>
        </is>
      </c>
      <c r="B23" s="7">
        <f>D5*B13 + E5*B14 + D6*B15 + E6*B16</f>
        <v/>
      </c>
    </row>
    <row r="24">
      <c r="A24" s="4" t="inlineStr">
        <is>
          <t>Total Biaya Tetap</t>
        </is>
      </c>
      <c r="B24" s="7">
        <f>B5*B19 + B6*B20</f>
        <v/>
      </c>
    </row>
    <row r="25">
      <c r="A25" s="12" t="inlineStr">
        <is>
          <t>GRAND TOTAL BIAYA</t>
        </is>
      </c>
      <c r="B25" s="13">
        <f>B23 + B24</f>
        <v/>
      </c>
    </row>
    <row r="27">
      <c r="A27" s="9" t="inlineStr">
        <is>
          <t>TRIK LINKING CONSTRAINT (Kunci Fixed Charge)</t>
        </is>
      </c>
    </row>
    <row r="28">
      <c r="A28" s="4" t="inlineStr">
        <is>
          <t>Total Kirim Bandung &lt;= Kapasitas * Y_B</t>
        </is>
      </c>
      <c r="B28" s="8">
        <f>B13 + B14 - 1000*B19</f>
        <v/>
      </c>
      <c r="C28" t="inlineStr">
        <is>
          <t>&lt;=</t>
        </is>
      </c>
      <c r="D28" s="4" t="n">
        <v>0</v>
      </c>
    </row>
    <row r="29">
      <c r="A29" s="4" t="inlineStr">
        <is>
          <t>Total Kirim Surabaya &lt;= Kapasitas * Y_S</t>
        </is>
      </c>
      <c r="B29" s="8">
        <f>B15 + B16 - 1500*B20</f>
        <v/>
      </c>
      <c r="C29" t="inlineStr">
        <is>
          <t>&lt;=</t>
        </is>
      </c>
      <c r="D29" s="4" t="n">
        <v>0</v>
      </c>
    </row>
    <row r="31">
      <c r="A31" s="10" t="inlineStr">
        <is>
          <t>LOGIKA LINKING CONSTRAINT:
Jika Y_B = 0 (Tidak bangun), maka (B13+B14) - 0 &lt;= 0, memaksa pengiriman dari Bandung = 0. Jika Y_B = 1 (Bangun), maka (B13+B14) &lt;= 1000, mengizinkan produksi hingga kapasitas. Ini adalah cara Excel memodelkan 'Biaya Tetap'!</t>
        </is>
      </c>
      <c r="B31" s="11" t="n"/>
      <c r="C31" s="11" t="n"/>
      <c r="D31" s="11" t="n"/>
      <c r="E31" s="11" t="n"/>
      <c r="F31" s="11" t="n"/>
    </row>
    <row r="32">
      <c r="B32" s="11" t="n"/>
      <c r="C32" s="11" t="n"/>
      <c r="D32" s="11" t="n"/>
      <c r="E32" s="11" t="n"/>
      <c r="F32" s="11" t="n"/>
    </row>
    <row r="33">
      <c r="B33" s="11" t="n"/>
      <c r="C33" s="11" t="n"/>
      <c r="D33" s="11" t="n"/>
      <c r="E33" s="11" t="n"/>
      <c r="F33" s="11" t="n"/>
    </row>
  </sheetData>
  <mergeCells count="2">
    <mergeCell ref="A1:F1"/>
    <mergeCell ref="A31:F3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40" customWidth="1" min="1" max="1"/>
    <col width="20" customWidth="1" min="2" max="2"/>
    <col width="10" customWidth="1" min="3" max="3"/>
    <col width="20" customWidth="1" min="4" max="4"/>
    <col width="10" customWidth="1" min="5" max="5"/>
    <col width="10" customWidth="1" min="6" max="6"/>
  </cols>
  <sheetData>
    <row r="1">
      <c r="A1" s="1" t="inlineStr">
        <is>
          <t>GOAL PROGRAMMING: TARGET PENJUALAN &amp; IKLAN</t>
        </is>
      </c>
    </row>
    <row r="3">
      <c r="A3" s="2" t="inlineStr">
        <is>
          <t>PARAMETER BISNIS</t>
        </is>
      </c>
    </row>
    <row r="4">
      <c r="A4" s="4" t="inlineStr">
        <is>
          <t>Harga Jual per Unit</t>
        </is>
      </c>
      <c r="B4" s="5" t="n">
        <v>50000</v>
      </c>
    </row>
    <row r="5">
      <c r="A5" s="4" t="inlineStr">
        <is>
          <t>Biaya Variabel per Unit</t>
        </is>
      </c>
      <c r="B5" s="5" t="n">
        <v>30000</v>
      </c>
    </row>
    <row r="6">
      <c r="A6" s="4" t="inlineStr">
        <is>
          <t>Biaya Iklan per Unit Iklan</t>
        </is>
      </c>
      <c r="B6" s="5" t="n">
        <v>2000000</v>
      </c>
    </row>
    <row r="8">
      <c r="A8" s="2" t="inlineStr">
        <is>
          <t>VARIABEL KEPUTUSAN</t>
        </is>
      </c>
    </row>
    <row r="9">
      <c r="A9" s="4" t="inlineStr">
        <is>
          <t>Jumlah Unit Terjual (X)</t>
        </is>
      </c>
      <c r="B9" s="6" t="n">
        <v>0</v>
      </c>
    </row>
    <row r="10">
      <c r="A10" s="4" t="inlineStr">
        <is>
          <t>Jumlah Iklan (A)</t>
        </is>
      </c>
      <c r="B10" s="6" t="n">
        <v>0</v>
      </c>
    </row>
    <row r="12">
      <c r="A12" s="2" t="inlineStr">
        <is>
          <t>DEVIATIONAL VARIABLES (d- dan d+)</t>
        </is>
      </c>
    </row>
    <row r="13">
      <c r="A13" s="4" t="inlineStr">
        <is>
          <t>d1- (Kekurangan Profit)</t>
        </is>
      </c>
      <c r="B13" s="6" t="n">
        <v>0</v>
      </c>
    </row>
    <row r="14">
      <c r="A14" s="4" t="inlineStr">
        <is>
          <t>d1+ (Kelebihan Profit)</t>
        </is>
      </c>
      <c r="B14" s="6" t="n">
        <v>0</v>
      </c>
    </row>
    <row r="15">
      <c r="A15" s="4" t="inlineStr">
        <is>
          <t>d2- (Kekurangan Iklan)</t>
        </is>
      </c>
      <c r="B15" s="6" t="n">
        <v>0</v>
      </c>
    </row>
    <row r="16">
      <c r="A16" s="4" t="inlineStr">
        <is>
          <t>d2+ (Kelebihan Iklan)</t>
        </is>
      </c>
      <c r="B16" s="6" t="n">
        <v>0</v>
      </c>
    </row>
    <row r="18">
      <c r="A18" s="2" t="inlineStr">
        <is>
          <t>FUNGSI TUJUAN &amp; KENDALA GOAL</t>
        </is>
      </c>
    </row>
    <row r="19">
      <c r="A19" s="4" t="inlineStr">
        <is>
          <t>Minimasi: 1*d1- + 1*d2+</t>
        </is>
      </c>
      <c r="B19" s="14">
        <f>1*B13 + 1*B16</f>
        <v/>
      </c>
    </row>
    <row r="21">
      <c r="A21" s="4" t="inlineStr">
        <is>
          <t>Goal 1: Profit &gt;= 100 Juta</t>
        </is>
      </c>
      <c r="B21" s="8">
        <f>(B4-B5)*B9 - B6*B10 - B13 + B14</f>
        <v/>
      </c>
      <c r="C21" t="inlineStr">
        <is>
          <t>=</t>
        </is>
      </c>
      <c r="D21" s="15" t="n">
        <v>100000000</v>
      </c>
    </row>
    <row r="22">
      <c r="A22" s="4" t="inlineStr">
        <is>
          <t>Goal 2: Iklan &lt;= 5 Unit</t>
        </is>
      </c>
      <c r="B22" s="8">
        <f>B10 - B15 + B16</f>
        <v/>
      </c>
      <c r="C22" t="inlineStr">
        <is>
          <t>=</t>
        </is>
      </c>
      <c r="D22" s="4" t="n">
        <v>5</v>
      </c>
    </row>
    <row r="24">
      <c r="A24" s="10" t="inlineStr">
        <is>
          <t>LOGIKA GOAL PROGRAMMING:
Setiap goal diubah menjadi persamaan keras: (Fungsi Aktual) - d- + d+ = Target.
Goal 1 (Profit): Kita ingin meminimalkan d1- (kekurangan profit).
Goal 2 (Iklan): Kita ingin meminimalkan d2+ (kelebihan anggaran iklan).
Fungsi tujuan Solver adalah menjumlahkan deviasi yang tidak diinginkan ini.</t>
        </is>
      </c>
      <c r="B24" s="11" t="n"/>
      <c r="C24" s="11" t="n"/>
      <c r="D24" s="11" t="n"/>
      <c r="E24" s="11" t="n"/>
      <c r="F24" s="11" t="n"/>
    </row>
    <row r="25">
      <c r="B25" s="11" t="n"/>
      <c r="C25" s="11" t="n"/>
      <c r="D25" s="11" t="n"/>
      <c r="E25" s="11" t="n"/>
      <c r="F25" s="11" t="n"/>
    </row>
    <row r="26">
      <c r="B26" s="11" t="n"/>
      <c r="C26" s="11" t="n"/>
      <c r="D26" s="11" t="n"/>
      <c r="E26" s="11" t="n"/>
      <c r="F26" s="11" t="n"/>
    </row>
  </sheetData>
  <mergeCells count="2">
    <mergeCell ref="A1:F1"/>
    <mergeCell ref="A24:F2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40" customWidth="1" min="1" max="1"/>
    <col width="20" customWidth="1" min="2" max="2"/>
    <col width="10" customWidth="1" min="3" max="3"/>
    <col width="20" customWidth="1" min="4" max="4"/>
    <col width="10" customWidth="1" min="5" max="5"/>
    <col width="10" customWidth="1" min="6" max="6"/>
  </cols>
  <sheetData>
    <row r="1">
      <c r="A1" s="1" t="inlineStr">
        <is>
          <t>NONLINEAR PROGRAMMING: OPTIMASI HARGA JUAL</t>
        </is>
      </c>
    </row>
    <row r="3">
      <c r="A3" s="2" t="inlineStr">
        <is>
          <t>PARAMETER ELASTISITAS HARGA</t>
        </is>
      </c>
    </row>
    <row r="4">
      <c r="A4" s="4" t="inlineStr">
        <is>
          <t>Biaya Produksi per Unit (C)</t>
        </is>
      </c>
      <c r="B4" s="5" t="n">
        <v>50000</v>
      </c>
    </row>
    <row r="5">
      <c r="A5" s="4" t="inlineStr">
        <is>
          <t>Konstanta Demand (a)</t>
        </is>
      </c>
      <c r="B5" s="6" t="n">
        <v>10000</v>
      </c>
    </row>
    <row r="6">
      <c r="A6" s="4" t="inlineStr">
        <is>
          <t>Koefisien Elastisitas (b)</t>
        </is>
      </c>
      <c r="B6" s="6" t="n">
        <v>5e-07</v>
      </c>
    </row>
    <row r="8">
      <c r="A8" s="2" t="inlineStr">
        <is>
          <t>VARIABEL KEPUTUSAN</t>
        </is>
      </c>
    </row>
    <row r="9">
      <c r="A9" s="4" t="inlineStr">
        <is>
          <t>Harga Jual (P)</t>
        </is>
      </c>
      <c r="B9" s="5" t="n">
        <v>80000</v>
      </c>
    </row>
    <row r="11">
      <c r="A11" s="2" t="inlineStr">
        <is>
          <t>FUNGSI TUJUAN (NONLINEAR)</t>
        </is>
      </c>
    </row>
    <row r="12">
      <c r="A12" s="4" t="inlineStr">
        <is>
          <t>Demand (Q) = a - b*P^2</t>
        </is>
      </c>
      <c r="B12" s="14">
        <f>B5 - B6*(B9^2)</f>
        <v/>
      </c>
    </row>
    <row r="13">
      <c r="A13" s="4" t="inlineStr">
        <is>
          <t>Total Profit = (P - C) * Q</t>
        </is>
      </c>
      <c r="B13" s="7">
        <f>(B9 - B4) * B12</f>
        <v/>
      </c>
    </row>
    <row r="15">
      <c r="A15" s="2" t="inlineStr">
        <is>
          <t>KENDALA</t>
        </is>
      </c>
    </row>
    <row r="16">
      <c r="A16" s="4" t="inlineStr">
        <is>
          <t>Harga Minimal</t>
        </is>
      </c>
      <c r="B16" s="8">
        <f>B9</f>
        <v/>
      </c>
      <c r="C16" t="inlineStr">
        <is>
          <t>&gt;=</t>
        </is>
      </c>
      <c r="D16" s="15" t="n">
        <v>60000</v>
      </c>
    </row>
    <row r="17">
      <c r="A17" s="4" t="inlineStr">
        <is>
          <t>Harga Maksimal</t>
        </is>
      </c>
      <c r="B17" s="8">
        <f>B9</f>
        <v/>
      </c>
      <c r="C17" t="inlineStr">
        <is>
          <t>&lt;=</t>
        </is>
      </c>
      <c r="D17" s="15" t="n">
        <v>150000</v>
      </c>
    </row>
    <row r="19">
      <c r="A19" s="10" t="inlineStr">
        <is>
          <t>PANDUAN SOLVER UNTUK NLP:
1. Set Objective: B13 (Max). Changing Cell: B9.
2. PENTING: Ubah Solving Method dari Simplex LP menjadi GRG NONLINEAR.
3. Buka Options &gt; GRG Nonlinear &gt; Centang 'Use Multistart' untuk menghindari terjebak di Local Optima.
4. Karena fungsi profit ini adalah parabola terbalik (cekung ke bawah), GRG Nonlinear akan dengan mudah menemukan Global Optima.</t>
        </is>
      </c>
      <c r="B19" s="11" t="n"/>
      <c r="C19" s="11" t="n"/>
      <c r="D19" s="11" t="n"/>
      <c r="E19" s="11" t="n"/>
      <c r="F19" s="11" t="n"/>
    </row>
    <row r="20">
      <c r="B20" s="11" t="n"/>
      <c r="C20" s="11" t="n"/>
      <c r="D20" s="11" t="n"/>
      <c r="E20" s="11" t="n"/>
      <c r="F20" s="11" t="n"/>
    </row>
    <row r="21">
      <c r="B21" s="11" t="n"/>
      <c r="C21" s="11" t="n"/>
      <c r="D21" s="11" t="n"/>
      <c r="E21" s="11" t="n"/>
      <c r="F21" s="11" t="n"/>
    </row>
  </sheetData>
  <mergeCells count="2">
    <mergeCell ref="A1:F1"/>
    <mergeCell ref="A19:F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2026-07-18T10:20:19Z</dcterms:created>
  <dcterms:modified xmlns:dcterms="http://purl.org/dc/terms/" xmlns:xsi="http://www.w3.org/2001/XMLSchema-instance" xsi:type="dcterms:W3CDTF">2026-07-18T10:20:19Z</dcterms:modified>
</cp:coreProperties>
</file>