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Kuliah\BDM\BDM files xlsx\"/>
    </mc:Choice>
  </mc:AlternateContent>
  <xr:revisionPtr revIDLastSave="0" documentId="11_2845D18F5348DC8F693CF0745709DEFDBE33E268" xr6:coauthVersionLast="47" xr6:coauthVersionMax="47" xr10:uidLastSave="{00000000-0000-0000-0000-000000000000}"/>
  <bookViews>
    <workbookView xWindow="-120" yWindow="-120" windowWidth="26760" windowHeight="14520" xr2:uid="{00000000-000D-0000-FFFF-FFFF00000000}"/>
  </bookViews>
  <sheets>
    <sheet name="Perhitungan Paja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" l="1"/>
  <c r="B14" i="1" l="1"/>
  <c r="B15" i="1" s="1"/>
  <c r="B17" i="1" l="1"/>
  <c r="B19" i="1"/>
  <c r="B18" i="1"/>
  <c r="B21" i="1" l="1"/>
  <c r="B22" i="1" s="1"/>
</calcChain>
</file>

<file path=xl/sharedStrings.xml><?xml version="1.0" encoding="utf-8"?>
<sst xmlns="http://schemas.openxmlformats.org/spreadsheetml/2006/main" count="17" uniqueCount="17">
  <si>
    <t>MODEL PERHITUNGAN PAJAK PENGHASILAN (DETERMINISTIK)</t>
  </si>
  <si>
    <t>PARAMETER PAJAK</t>
  </si>
  <si>
    <t>Persentase Iuran Pensiun</t>
  </si>
  <si>
    <t>Maksimal Iuran Pensiun</t>
  </si>
  <si>
    <t>PTKP (Penghasilan Tidak Kena Pajak)</t>
  </si>
  <si>
    <t>DATA PENGHASILAN (INPUT)</t>
  </si>
  <si>
    <t>Penghasilan Tahunan Andi</t>
  </si>
  <si>
    <t>Penghasilan Tahunan Rina</t>
  </si>
  <si>
    <t>HASIL PERHITUNGAN (OUTPUT)</t>
  </si>
  <si>
    <t>Total Penghasilan</t>
  </si>
  <si>
    <t>Iuran Pensiun</t>
  </si>
  <si>
    <t>Penghasilan Kena Pajak (PKP)</t>
  </si>
  <si>
    <t>Pajak Lapisan 1 (5% s.d 60jt)</t>
  </si>
  <si>
    <t>Pajak Lapisan 2 (15% s.d 250jt)</t>
  </si>
  <si>
    <t>Pajak Lapisan 3 (25% &gt; 250jt)</t>
  </si>
  <si>
    <t>TOTAL PAJAK TAHUNAN</t>
  </si>
  <si>
    <t>ESTIMASI PAJAK PER KUARTAL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</si>
</sst>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p\ #,##0"/>
  </numFmts>
  <fonts count="9" x14ac:knownFonts="1">
    <font>
      <sz val="11"/>
      <color theme="1"/>
      <name val="Calibri"/>
      <family val="2"/>
      <scheme val="minor"/>
    </font>
    <font>
      <b/>
      <sz val="14"/>
      <color rgb="FF1F2937"/>
      <name val="Calibri"/>
      <family val="2"/>
    </font>
    <font>
      <b/>
      <sz val="12"/>
      <color rgb="FF4F46E5"/>
      <name val="Calibri"/>
      <family val="2"/>
    </font>
    <font>
      <b/>
      <sz val="10"/>
      <color rgb="FF374151"/>
      <name val="Calibri"/>
      <family val="2"/>
    </font>
    <font>
      <b/>
      <sz val="11"/>
      <color rgb="FF92400E"/>
      <name val="Calibri"/>
      <family val="2"/>
    </font>
    <font>
      <b/>
      <sz val="12"/>
      <color rgb="FF047857"/>
      <name val="Calibri"/>
      <family val="2"/>
    </font>
    <font>
      <b/>
      <sz val="11"/>
      <color rgb="FF065F4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3F4F6"/>
        <bgColor rgb="FFF3F4F6"/>
      </patternFill>
    </fill>
    <fill>
      <patternFill patternType="solid">
        <fgColor rgb="FFFEF9C3"/>
        <bgColor rgb="FFFEF9C3"/>
      </patternFill>
    </fill>
    <fill>
      <patternFill patternType="solid">
        <fgColor rgb="FFD1FAE5"/>
        <bgColor rgb="FFD1FAE5"/>
      </patternFill>
    </fill>
    <fill>
      <patternFill patternType="solid">
        <fgColor rgb="FF1F2937"/>
        <bgColor rgb="FF1F2937"/>
      </patternFill>
    </fill>
    <fill>
      <patternFill patternType="solid">
        <fgColor rgb="FF10B981"/>
        <bgColor rgb="FF10B98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5" fillId="0" borderId="0" xfId="0" applyFont="1"/>
    <xf numFmtId="164" fontId="6" fillId="4" borderId="1" xfId="0" applyNumberFormat="1" applyFont="1" applyFill="1" applyBorder="1" applyAlignment="1">
      <alignment horizontal="left" vertical="center"/>
    </xf>
    <xf numFmtId="164" fontId="7" fillId="5" borderId="1" xfId="0" applyNumberFormat="1" applyFont="1" applyFill="1" applyBorder="1" applyAlignment="1">
      <alignment horizontal="left" vertical="center"/>
    </xf>
    <xf numFmtId="164" fontId="8" fillId="6" borderId="1" xfId="0" applyNumberFormat="1" applyFont="1" applyFill="1" applyBorder="1" applyAlignment="1">
      <alignment horizontal="left" vertic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5" x14ac:dyDescent="0.25"/>
  <cols>
    <col min="1" max="1" width="40" customWidth="1"/>
    <col min="2" max="2" width="25" customWidth="1"/>
  </cols>
  <sheetData>
    <row r="1" spans="1:3" ht="18.75" x14ac:dyDescent="0.3">
      <c r="A1" s="8" t="s">
        <v>0</v>
      </c>
      <c r="B1" s="9"/>
      <c r="C1" s="9"/>
    </row>
    <row r="3" spans="1:3" ht="15.75" x14ac:dyDescent="0.25">
      <c r="A3" s="1" t="s">
        <v>1</v>
      </c>
    </row>
    <row r="4" spans="1:3" x14ac:dyDescent="0.25">
      <c r="A4" s="2" t="s">
        <v>2</v>
      </c>
      <c r="B4" s="3">
        <v>0.05</v>
      </c>
    </row>
    <row r="5" spans="1:3" x14ac:dyDescent="0.25">
      <c r="A5" s="2" t="s">
        <v>3</v>
      </c>
      <c r="B5" s="3">
        <v>6000000</v>
      </c>
    </row>
    <row r="6" spans="1:3" x14ac:dyDescent="0.25">
      <c r="A6" s="2" t="s">
        <v>4</v>
      </c>
      <c r="B6" s="3">
        <v>54000000</v>
      </c>
    </row>
    <row r="8" spans="1:3" ht="15.75" x14ac:dyDescent="0.25">
      <c r="A8" s="1" t="s">
        <v>5</v>
      </c>
    </row>
    <row r="9" spans="1:3" x14ac:dyDescent="0.25">
      <c r="A9" s="2" t="s">
        <v>6</v>
      </c>
      <c r="B9" s="3">
        <v>120000000</v>
      </c>
    </row>
    <row r="10" spans="1:3" x14ac:dyDescent="0.25">
      <c r="A10" s="2" t="s">
        <v>7</v>
      </c>
      <c r="B10" s="3">
        <v>80000000</v>
      </c>
    </row>
    <row r="12" spans="1:3" ht="15.75" x14ac:dyDescent="0.25">
      <c r="A12" s="4" t="s">
        <v>8</v>
      </c>
    </row>
    <row r="13" spans="1:3" x14ac:dyDescent="0.25">
      <c r="A13" s="2" t="s">
        <v>9</v>
      </c>
      <c r="B13" s="5">
        <f>B9+B10</f>
        <v>200000000</v>
      </c>
    </row>
    <row r="14" spans="1:3" x14ac:dyDescent="0.25">
      <c r="A14" s="2" t="s">
        <v>10</v>
      </c>
      <c r="B14" s="5">
        <f>MIN(0.05*B13, B5)</f>
        <v>6000000</v>
      </c>
    </row>
    <row r="15" spans="1:3" x14ac:dyDescent="0.25">
      <c r="A15" s="2" t="s">
        <v>11</v>
      </c>
      <c r="B15" s="5">
        <f>MAX(0, B13-B14-B6)</f>
        <v>140000000</v>
      </c>
    </row>
    <row r="17" spans="1:2" x14ac:dyDescent="0.25">
      <c r="A17" s="2" t="s">
        <v>12</v>
      </c>
      <c r="B17" s="5">
        <f>MIN(B15, 60000000)*0.05</f>
        <v>3000000</v>
      </c>
    </row>
    <row r="18" spans="1:2" x14ac:dyDescent="0.25">
      <c r="A18" s="2" t="s">
        <v>13</v>
      </c>
      <c r="B18" s="5">
        <f>IF(B15&gt;60000000, MIN(B15-60000000, 190000000)*0.15, 0)</f>
        <v>12000000</v>
      </c>
    </row>
    <row r="19" spans="1:2" x14ac:dyDescent="0.25">
      <c r="A19" s="2" t="s">
        <v>14</v>
      </c>
      <c r="B19" s="5">
        <f>IF(B15&gt;250000000, (B15-250000000)*0.25, 0)</f>
        <v>0</v>
      </c>
    </row>
    <row r="21" spans="1:2" ht="15.75" x14ac:dyDescent="0.25">
      <c r="A21" s="6" t="s">
        <v>15</v>
      </c>
      <c r="B21" s="7">
        <f>SUM(B17:B19)</f>
        <v>15000000</v>
      </c>
    </row>
    <row r="22" spans="1:2" x14ac:dyDescent="0.25">
      <c r="A22" s="2" t="s">
        <v>16</v>
      </c>
      <c r="B22" s="5">
        <f>B21/4</f>
        <v>3750000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Perhitungan Pajak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aurino</cp:lastModifiedBy>
  <dcterms:created xsi:type="dcterms:W3CDTF">2026-07-18T09:43:25Z</dcterms:created>
  <dcterms:modified xsi:type="dcterms:W3CDTF">2026-07-18T09:44:16Z</dcterms:modified>
</cp:coreProperties>
</file>